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135" tabRatio="986" activeTab="0"/>
  </bookViews>
  <sheets>
    <sheet name="Plan1" sheetId="1" r:id="rId1"/>
    <sheet name="Plan2" sheetId="2" r:id="rId2"/>
    <sheet name="Plan3" sheetId="3" r:id="rId3"/>
  </sheets>
  <definedNames/>
  <calcPr fullCalcOnLoad="1"/>
</workbook>
</file>

<file path=xl/sharedStrings.xml><?xml version="1.0" encoding="utf-8"?>
<sst xmlns="http://schemas.openxmlformats.org/spreadsheetml/2006/main" count="70" uniqueCount="59">
  <si>
    <t>Itens de Avaliação de Categorias</t>
  </si>
  <si>
    <t>Média</t>
  </si>
  <si>
    <t>Média Limitada</t>
  </si>
  <si>
    <t>Critério 01- Orientações Concluídas</t>
  </si>
  <si>
    <t>Iniciação Científica</t>
  </si>
  <si>
    <t>Monografia de Bacharelado ou TCC</t>
  </si>
  <si>
    <t>MS</t>
  </si>
  <si>
    <t>Orientador</t>
  </si>
  <si>
    <t>Co-Orientador</t>
  </si>
  <si>
    <t>DR</t>
  </si>
  <si>
    <t>Pontuação Máxima</t>
  </si>
  <si>
    <t>Critério 02 - Dedicação ao PPGBIOEXP</t>
  </si>
  <si>
    <t>Dedicação Exclusiva ao PPG</t>
  </si>
  <si>
    <t xml:space="preserve">Dedicação ao PPG com Participação em outro programa de Mestrado como Colaborador </t>
  </si>
  <si>
    <t>Dedicação ao PPG com Participação em outro programa de Mestrado como Professor Permanente</t>
  </si>
  <si>
    <t xml:space="preserve">Critério 03 - Produção Científica Indexada pelo sistema Qualis- CAPES
</t>
  </si>
  <si>
    <t>Artigos Publicados em Periódicos</t>
  </si>
  <si>
    <t>A1 e A2</t>
  </si>
  <si>
    <t>B1 e B2</t>
  </si>
  <si>
    <t>B3 e B4</t>
  </si>
  <si>
    <t>B5</t>
  </si>
  <si>
    <t>Publicação de Livros (único autor)</t>
  </si>
  <si>
    <t>PN</t>
  </si>
  <si>
    <t>PR e PL</t>
  </si>
  <si>
    <t>Publicação de Capítulos de Livros ou Organização de Livros</t>
  </si>
  <si>
    <t xml:space="preserve">PN </t>
  </si>
  <si>
    <t>Publicação em Encontros, Seminários ou Congressos.</t>
  </si>
  <si>
    <t xml:space="preserve">PI </t>
  </si>
  <si>
    <t>PR</t>
  </si>
  <si>
    <t>PL</t>
  </si>
  <si>
    <t>Critério 04 - Disciplinas Lecionadas em cursos Stricto Sensu</t>
  </si>
  <si>
    <t xml:space="preserve">Disciplinas Lecionadas no Stricto Sensu </t>
  </si>
  <si>
    <t>Critério 05 - Participação em atividades do Programa</t>
  </si>
  <si>
    <t>Coordenação</t>
  </si>
  <si>
    <t>Vice-Coordenação, Membro do Colegiado e do Comitê Pedagógico</t>
  </si>
  <si>
    <t xml:space="preserve">Banca Examinadora de Edital de Ingresso; Banca de Defesa Final de Dissertação </t>
  </si>
  <si>
    <t>Banca de Qualificação ou Pré-Qualificação</t>
  </si>
  <si>
    <r>
      <t xml:space="preserve">Critério 06 - Projetos de Pesquisa Aprovados
</t>
    </r>
    <r>
      <rPr>
        <b/>
        <sz val="12"/>
        <color indexed="10"/>
        <rFont val="Times New Roman"/>
        <family val="1"/>
      </rPr>
      <t xml:space="preserve">(com comprovação)
</t>
    </r>
  </si>
  <si>
    <r>
      <t xml:space="preserve">Projetos de Pesquisa com Fomento (CNPq, FINEP, CAPES, BASA, PETROBRÁS, FURNAS, outros) (se concluídos no período de avaliação), apresentar resultados na forma de publicação ou relatórios técnicos). </t>
    </r>
    <r>
      <rPr>
        <sz val="12"/>
        <color indexed="10"/>
        <rFont val="Times New Roman"/>
        <family val="1"/>
      </rPr>
      <t>Colocar no ano que o projeto foi aprovado</t>
    </r>
  </si>
  <si>
    <t>Coordenador</t>
  </si>
  <si>
    <t>Membro Pesquisador</t>
  </si>
  <si>
    <t>Projetos de Pesquisa Institucional sem Fomento vinculados ao PIBIC ou projetos aprovados em parceria com outras agências/instituições (se concluídos no período de avaliação, apresentar resultados na forma de publicação ou relatórios técnicos)</t>
  </si>
  <si>
    <t>Projetos de Extensão ou atividades que estabeleçam inserção social</t>
  </si>
  <si>
    <t>Coordenação ou Membro</t>
  </si>
  <si>
    <t>Participação em Grupo de Pesquisa atualizado e com Certificação da Instituição UNIR/CNPq</t>
  </si>
  <si>
    <t>Membro</t>
  </si>
  <si>
    <t>Resultado Final</t>
  </si>
  <si>
    <t>Critérios</t>
  </si>
  <si>
    <t>Nota</t>
  </si>
  <si>
    <t>%</t>
  </si>
  <si>
    <t>Total</t>
  </si>
  <si>
    <t>Classificação</t>
  </si>
  <si>
    <r>
      <t>OBS.:</t>
    </r>
    <r>
      <rPr>
        <sz val="11"/>
        <rFont val="Arial"/>
        <family val="2"/>
      </rPr>
      <t xml:space="preserve"> PI – Publicação Internacional; </t>
    </r>
  </si>
  <si>
    <t xml:space="preserve">           PN – Publicação Nacional; </t>
  </si>
  <si>
    <t xml:space="preserve">           PR – Publicação Regional; </t>
  </si>
  <si>
    <t xml:space="preserve">           PL – Publicação Local. </t>
  </si>
  <si>
    <r>
      <rPr>
        <b/>
        <sz val="10"/>
        <rFont val="Arial"/>
        <family val="2"/>
      </rPr>
      <t xml:space="preserve">Docente: </t>
    </r>
    <r>
      <rPr>
        <sz val="10"/>
        <rFont val="Arial"/>
        <family val="2"/>
      </rPr>
      <t xml:space="preserve">  </t>
    </r>
  </si>
  <si>
    <t>Link do Currículo Lattes CNPq:</t>
  </si>
  <si>
    <t>Pontuação máxima por critério</t>
  </si>
</sst>
</file>

<file path=xl/styles.xml><?xml version="1.0" encoding="utf-8"?>
<styleSheet xmlns="http://schemas.openxmlformats.org/spreadsheetml/2006/main">
  <numFmts count="12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do&quot;;&quot;Ativado&quot;;&quot;Desativado&quot;"/>
    <numFmt numFmtId="167" formatCode="[$€-2]\ #,##0.00_);[Red]\([$€-2]\ #,##0.00\)"/>
  </numFmts>
  <fonts count="42">
    <font>
      <sz val="10"/>
      <name val="Arial"/>
      <family val="2"/>
    </font>
    <font>
      <b/>
      <sz val="12"/>
      <name val="Times New Roman"/>
      <family val="1"/>
    </font>
    <font>
      <b/>
      <sz val="10"/>
      <name val="Arial"/>
      <family val="2"/>
    </font>
    <font>
      <sz val="12"/>
      <name val="Times New Roman"/>
      <family val="1"/>
    </font>
    <font>
      <sz val="11"/>
      <name val="Arial"/>
      <family val="2"/>
    </font>
    <font>
      <b/>
      <sz val="12"/>
      <color indexed="10"/>
      <name val="Times New Roman"/>
      <family val="1"/>
    </font>
    <font>
      <sz val="12"/>
      <color indexed="10"/>
      <name val="Times New Roman"/>
      <family val="1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34" fillId="21" borderId="5" applyNumberFormat="0" applyAlignment="0" applyProtection="0"/>
    <xf numFmtId="41" fontId="0" fillId="0" borderId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43" fontId="0" fillId="0" borderId="0" applyFill="0" applyBorder="0" applyAlignment="0" applyProtection="0"/>
  </cellStyleXfs>
  <cellXfs count="61">
    <xf numFmtId="0" fontId="0" fillId="0" borderId="0" xfId="0" applyAlignment="1">
      <alignment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3" xfId="0" applyFont="1" applyBorder="1" applyAlignment="1">
      <alignment horizontal="center" wrapText="1"/>
    </xf>
    <xf numFmtId="0" fontId="4" fillId="0" borderId="14" xfId="0" applyFont="1" applyBorder="1" applyAlignment="1">
      <alignment horizontal="center"/>
    </xf>
    <xf numFmtId="2" fontId="0" fillId="0" borderId="15" xfId="0" applyNumberFormat="1" applyBorder="1" applyAlignment="1">
      <alignment/>
    </xf>
    <xf numFmtId="0" fontId="0" fillId="33" borderId="16" xfId="0" applyFill="1" applyBorder="1" applyAlignment="1">
      <alignment/>
    </xf>
    <xf numFmtId="0" fontId="3" fillId="0" borderId="17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center" wrapText="1"/>
    </xf>
    <xf numFmtId="2" fontId="0" fillId="0" borderId="18" xfId="0" applyNumberFormat="1" applyBorder="1" applyAlignment="1">
      <alignment/>
    </xf>
    <xf numFmtId="0" fontId="2" fillId="33" borderId="19" xfId="0" applyFont="1" applyFill="1" applyBorder="1" applyAlignment="1">
      <alignment vertical="center"/>
    </xf>
    <xf numFmtId="0" fontId="1" fillId="33" borderId="20" xfId="0" applyFont="1" applyFill="1" applyBorder="1" applyAlignment="1">
      <alignment horizontal="center"/>
    </xf>
    <xf numFmtId="0" fontId="4" fillId="33" borderId="14" xfId="0" applyFont="1" applyFill="1" applyBorder="1" applyAlignment="1">
      <alignment horizontal="center"/>
    </xf>
    <xf numFmtId="2" fontId="2" fillId="33" borderId="21" xfId="0" applyNumberFormat="1" applyFont="1" applyFill="1" applyBorder="1" applyAlignment="1">
      <alignment/>
    </xf>
    <xf numFmtId="2" fontId="2" fillId="33" borderId="22" xfId="0" applyNumberFormat="1" applyFont="1" applyFill="1" applyBorder="1" applyAlignment="1">
      <alignment vertical="center"/>
    </xf>
    <xf numFmtId="2" fontId="2" fillId="33" borderId="19" xfId="0" applyNumberFormat="1" applyFont="1" applyFill="1" applyBorder="1" applyAlignment="1">
      <alignment vertical="center"/>
    </xf>
    <xf numFmtId="0" fontId="3" fillId="0" borderId="17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2" fontId="0" fillId="0" borderId="23" xfId="0" applyNumberFormat="1" applyBorder="1" applyAlignment="1">
      <alignment horizontal="right" vertical="center"/>
    </xf>
    <xf numFmtId="0" fontId="1" fillId="33" borderId="24" xfId="0" applyFont="1" applyFill="1" applyBorder="1" applyAlignment="1">
      <alignment horizontal="center"/>
    </xf>
    <xf numFmtId="0" fontId="4" fillId="33" borderId="25" xfId="0" applyFont="1" applyFill="1" applyBorder="1" applyAlignment="1">
      <alignment horizontal="center"/>
    </xf>
    <xf numFmtId="2" fontId="0" fillId="33" borderId="26" xfId="0" applyNumberFormat="1" applyFill="1" applyBorder="1" applyAlignment="1">
      <alignment/>
    </xf>
    <xf numFmtId="0" fontId="3" fillId="0" borderId="27" xfId="0" applyFont="1" applyBorder="1" applyAlignment="1">
      <alignment horizontal="center" vertical="center" wrapText="1"/>
    </xf>
    <xf numFmtId="0" fontId="1" fillId="33" borderId="28" xfId="0" applyFont="1" applyFill="1" applyBorder="1" applyAlignment="1">
      <alignment horizontal="center"/>
    </xf>
    <xf numFmtId="2" fontId="2" fillId="33" borderId="24" xfId="0" applyNumberFormat="1" applyFont="1" applyFill="1" applyBorder="1" applyAlignment="1">
      <alignment/>
    </xf>
    <xf numFmtId="2" fontId="0" fillId="0" borderId="15" xfId="0" applyNumberFormat="1" applyBorder="1" applyAlignment="1">
      <alignment vertical="center"/>
    </xf>
    <xf numFmtId="2" fontId="0" fillId="0" borderId="18" xfId="0" applyNumberFormat="1" applyBorder="1" applyAlignment="1">
      <alignment vertical="center"/>
    </xf>
    <xf numFmtId="0" fontId="0" fillId="33" borderId="24" xfId="0" applyFill="1" applyBorder="1" applyAlignment="1">
      <alignment/>
    </xf>
    <xf numFmtId="0" fontId="2" fillId="0" borderId="0" xfId="0" applyFont="1" applyBorder="1" applyAlignment="1">
      <alignment wrapText="1"/>
    </xf>
    <xf numFmtId="0" fontId="2" fillId="0" borderId="29" xfId="0" applyFont="1" applyBorder="1" applyAlignment="1">
      <alignment horizontal="left" wrapText="1"/>
    </xf>
    <xf numFmtId="0" fontId="2" fillId="0" borderId="17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29" xfId="0" applyBorder="1" applyAlignment="1">
      <alignment horizontal="left" wrapText="1"/>
    </xf>
    <xf numFmtId="2" fontId="0" fillId="0" borderId="17" xfId="0" applyNumberFormat="1" applyFont="1" applyBorder="1" applyAlignment="1" applyProtection="1">
      <alignment horizontal="center"/>
      <protection locked="0"/>
    </xf>
    <xf numFmtId="2" fontId="0" fillId="0" borderId="30" xfId="0" applyNumberFormat="1" applyBorder="1" applyAlignment="1">
      <alignment/>
    </xf>
    <xf numFmtId="2" fontId="0" fillId="0" borderId="17" xfId="0" applyNumberFormat="1" applyBorder="1" applyAlignment="1">
      <alignment horizontal="center"/>
    </xf>
    <xf numFmtId="0" fontId="2" fillId="0" borderId="31" xfId="0" applyFont="1" applyBorder="1" applyAlignment="1">
      <alignment horizontal="left" wrapText="1"/>
    </xf>
    <xf numFmtId="2" fontId="2" fillId="0" borderId="28" xfId="0" applyNumberFormat="1" applyFont="1" applyBorder="1" applyAlignment="1">
      <alignment horizontal="center"/>
    </xf>
    <xf numFmtId="0" fontId="2" fillId="0" borderId="32" xfId="0" applyFont="1" applyBorder="1" applyAlignment="1">
      <alignment/>
    </xf>
    <xf numFmtId="0" fontId="2" fillId="33" borderId="33" xfId="0" applyFont="1" applyFill="1" applyBorder="1" applyAlignment="1">
      <alignment horizontal="center" wrapText="1"/>
    </xf>
    <xf numFmtId="0" fontId="0" fillId="0" borderId="34" xfId="0" applyBorder="1" applyAlignment="1">
      <alignment horizontal="left" wrapText="1"/>
    </xf>
    <xf numFmtId="0" fontId="0" fillId="0" borderId="35" xfId="0" applyBorder="1" applyAlignment="1">
      <alignment horizontal="left" wrapText="1"/>
    </xf>
    <xf numFmtId="0" fontId="7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34" borderId="0" xfId="0" applyFont="1" applyFill="1" applyBorder="1" applyAlignment="1">
      <alignment horizontal="left" wrapText="1"/>
    </xf>
    <xf numFmtId="0" fontId="1" fillId="33" borderId="36" xfId="0" applyFont="1" applyFill="1" applyBorder="1" applyAlignment="1">
      <alignment horizontal="center"/>
    </xf>
    <xf numFmtId="0" fontId="1" fillId="33" borderId="12" xfId="0" applyFont="1" applyFill="1" applyBorder="1" applyAlignment="1">
      <alignment horizontal="center" vertical="center" wrapText="1"/>
    </xf>
    <xf numFmtId="0" fontId="3" fillId="0" borderId="13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2" fillId="33" borderId="37" xfId="0" applyFont="1" applyFill="1" applyBorder="1" applyAlignment="1">
      <alignment horizontal="center" wrapText="1"/>
    </xf>
    <xf numFmtId="0" fontId="3" fillId="0" borderId="13" xfId="0" applyFont="1" applyBorder="1" applyAlignment="1">
      <alignment horizontal="center" vertical="center"/>
    </xf>
    <xf numFmtId="0" fontId="0" fillId="35" borderId="0" xfId="0" applyFont="1" applyFill="1" applyBorder="1" applyAlignment="1">
      <alignment horizontal="left" wrapText="1"/>
    </xf>
    <xf numFmtId="0" fontId="1" fillId="33" borderId="38" xfId="0" applyFont="1" applyFill="1" applyBorder="1" applyAlignment="1">
      <alignment horizontal="center" vertical="center" wrapText="1"/>
    </xf>
    <xf numFmtId="0" fontId="2" fillId="35" borderId="0" xfId="0" applyFont="1" applyFill="1" applyAlignment="1">
      <alignment horizontal="left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 [0]" xfId="51"/>
    <cellStyle name="Texto de Aviso" xfId="52"/>
    <cellStyle name="Texto Explicativo" xfId="53"/>
    <cellStyle name="Título" xfId="54"/>
    <cellStyle name="Título 1" xfId="55"/>
    <cellStyle name="Título 2" xfId="56"/>
    <cellStyle name="Título 3" xfId="57"/>
    <cellStyle name="Título 4" xfId="58"/>
    <cellStyle name="Total" xfId="59"/>
    <cellStyle name="Comma" xfId="60"/>
  </cellStyles>
  <dxfs count="2">
    <dxf>
      <font>
        <b/>
        <i val="0"/>
      </font>
      <fill>
        <patternFill>
          <bgColor rgb="FFD7D7D7"/>
        </patternFill>
      </fill>
    </dxf>
    <dxf>
      <font>
        <b val="0"/>
        <i val="0"/>
      </font>
      <fill>
        <patternFill patternType="none">
          <bgColor indexed="65"/>
        </patternFill>
      </fill>
    </dxf>
  </dxfs>
  <tableStyles count="1" defaultTableStyle="TableStyleMedium2" defaultPivotStyle="PivotStyleLight16">
    <tableStyle name="MySqlDefault" pivot="0" table="0" count="2">
      <tableStyleElement type="wholeTable" dxfId="1"/>
      <tableStyleElement type="headerRow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I67"/>
  <sheetViews>
    <sheetView tabSelected="1" zoomScalePageLayoutView="0" workbookViewId="0" topLeftCell="A47">
      <selection activeCell="J6" sqref="J6"/>
    </sheetView>
  </sheetViews>
  <sheetFormatPr defaultColWidth="8.8515625" defaultRowHeight="12.75"/>
  <cols>
    <col min="1" max="1" width="23.140625" style="0" customWidth="1"/>
    <col min="2" max="2" width="26.140625" style="0" customWidth="1"/>
    <col min="3" max="3" width="15.140625" style="0" customWidth="1"/>
    <col min="4" max="4" width="13.00390625" style="0" customWidth="1"/>
  </cols>
  <sheetData>
    <row r="2" spans="1:9" ht="12" customHeight="1">
      <c r="A2" s="58" t="s">
        <v>56</v>
      </c>
      <c r="B2" s="58"/>
      <c r="C2" s="58"/>
      <c r="D2" s="58"/>
      <c r="E2" s="58"/>
      <c r="F2" s="58"/>
      <c r="G2" s="58"/>
      <c r="H2" s="58"/>
      <c r="I2" s="58"/>
    </row>
    <row r="3" spans="1:9" ht="12" customHeight="1">
      <c r="A3" s="51"/>
      <c r="B3" s="51"/>
      <c r="C3" s="51"/>
      <c r="D3" s="51"/>
      <c r="E3" s="51"/>
      <c r="F3" s="51"/>
      <c r="G3" s="51"/>
      <c r="H3" s="51"/>
      <c r="I3" s="51"/>
    </row>
    <row r="4" spans="1:9" ht="12.75">
      <c r="A4" s="60" t="s">
        <v>57</v>
      </c>
      <c r="B4" s="60"/>
      <c r="C4" s="60"/>
      <c r="D4" s="60"/>
      <c r="E4" s="60"/>
      <c r="F4" s="60"/>
      <c r="G4" s="60"/>
      <c r="H4" s="60"/>
      <c r="I4" s="60"/>
    </row>
    <row r="5" spans="2:4" ht="12.75">
      <c r="B5" s="1"/>
      <c r="C5" s="2"/>
      <c r="D5" s="3"/>
    </row>
    <row r="6" spans="1:9" ht="45.75" customHeight="1">
      <c r="A6" s="59" t="s">
        <v>0</v>
      </c>
      <c r="B6" s="59"/>
      <c r="C6" s="59"/>
      <c r="D6" s="4" t="s">
        <v>58</v>
      </c>
      <c r="E6" s="5">
        <v>2018</v>
      </c>
      <c r="F6" s="5">
        <v>2019</v>
      </c>
      <c r="G6" s="5">
        <v>2020</v>
      </c>
      <c r="H6" s="5" t="s">
        <v>1</v>
      </c>
      <c r="I6" s="6" t="s">
        <v>2</v>
      </c>
    </row>
    <row r="7" spans="1:9" ht="15.75" customHeight="1" thickBot="1">
      <c r="A7" s="53" t="s">
        <v>3</v>
      </c>
      <c r="B7" s="54" t="s">
        <v>4</v>
      </c>
      <c r="C7" s="54"/>
      <c r="D7" s="9">
        <v>5</v>
      </c>
      <c r="E7" s="10"/>
      <c r="F7" s="10"/>
      <c r="G7" s="10"/>
      <c r="H7" s="11">
        <f>((E7*D7)+(F7*D7)+(G7*D7))/3</f>
        <v>0</v>
      </c>
      <c r="I7" s="12"/>
    </row>
    <row r="8" spans="1:9" ht="15.75" customHeight="1" thickBot="1">
      <c r="A8" s="53"/>
      <c r="B8" s="55" t="s">
        <v>5</v>
      </c>
      <c r="C8" s="55"/>
      <c r="D8" s="14">
        <v>2</v>
      </c>
      <c r="E8" s="10"/>
      <c r="F8" s="10"/>
      <c r="G8" s="10"/>
      <c r="H8" s="11">
        <f aca="true" t="shared" si="0" ref="H7:H12">((E8*D8)+(F8*D8)+(G8*D8))/3</f>
        <v>0</v>
      </c>
      <c r="I8" s="16"/>
    </row>
    <row r="9" spans="1:9" ht="15.75" customHeight="1" thickBot="1">
      <c r="A9" s="53"/>
      <c r="B9" s="55" t="s">
        <v>6</v>
      </c>
      <c r="C9" s="13" t="s">
        <v>7</v>
      </c>
      <c r="D9" s="14">
        <v>25</v>
      </c>
      <c r="E9" s="10"/>
      <c r="F9" s="10"/>
      <c r="G9" s="10"/>
      <c r="H9" s="11">
        <f t="shared" si="0"/>
        <v>0</v>
      </c>
      <c r="I9" s="16"/>
    </row>
    <row r="10" spans="1:9" ht="16.5" thickBot="1">
      <c r="A10" s="53"/>
      <c r="B10" s="55"/>
      <c r="C10" s="13" t="s">
        <v>8</v>
      </c>
      <c r="D10" s="14">
        <v>10</v>
      </c>
      <c r="E10" s="10"/>
      <c r="F10" s="10"/>
      <c r="G10" s="10"/>
      <c r="H10" s="11">
        <f t="shared" si="0"/>
        <v>0</v>
      </c>
      <c r="I10" s="16"/>
    </row>
    <row r="11" spans="1:9" ht="15.75" customHeight="1" thickBot="1">
      <c r="A11" s="53"/>
      <c r="B11" s="55" t="s">
        <v>9</v>
      </c>
      <c r="C11" s="13" t="s">
        <v>7</v>
      </c>
      <c r="D11" s="14">
        <v>30</v>
      </c>
      <c r="E11" s="10"/>
      <c r="F11" s="10"/>
      <c r="G11" s="10"/>
      <c r="H11" s="11">
        <f t="shared" si="0"/>
        <v>0</v>
      </c>
      <c r="I11" s="16"/>
    </row>
    <row r="12" spans="1:9" ht="16.5" thickBot="1">
      <c r="A12" s="53"/>
      <c r="B12" s="55"/>
      <c r="C12" s="13" t="s">
        <v>8</v>
      </c>
      <c r="D12" s="14">
        <v>20</v>
      </c>
      <c r="E12" s="10"/>
      <c r="F12" s="10"/>
      <c r="G12" s="10"/>
      <c r="H12" s="11">
        <f t="shared" si="0"/>
        <v>0</v>
      </c>
      <c r="I12" s="16"/>
    </row>
    <row r="13" spans="1:9" ht="16.5" thickBot="1">
      <c r="A13" s="52" t="s">
        <v>10</v>
      </c>
      <c r="B13" s="52"/>
      <c r="C13" s="52"/>
      <c r="D13" s="17">
        <v>10</v>
      </c>
      <c r="E13" s="18"/>
      <c r="F13" s="18"/>
      <c r="G13" s="18"/>
      <c r="H13" s="19">
        <f>SUM(H7:H12)</f>
        <v>0</v>
      </c>
      <c r="I13" s="20">
        <f>IF(H13&gt;=10,10,H13)</f>
        <v>0</v>
      </c>
    </row>
    <row r="14" spans="1:9" ht="28.5" customHeight="1">
      <c r="A14" s="53" t="s">
        <v>11</v>
      </c>
      <c r="B14" s="54" t="s">
        <v>12</v>
      </c>
      <c r="C14" s="54"/>
      <c r="D14" s="9">
        <v>5</v>
      </c>
      <c r="E14" s="10"/>
      <c r="F14" s="10"/>
      <c r="G14" s="10"/>
      <c r="H14" s="11">
        <f>((E14*D14)+(F14*D14)+(G14*D14))/3</f>
        <v>0</v>
      </c>
      <c r="I14" s="12"/>
    </row>
    <row r="15" spans="1:9" ht="30" customHeight="1">
      <c r="A15" s="53"/>
      <c r="B15" s="55" t="s">
        <v>13</v>
      </c>
      <c r="C15" s="55"/>
      <c r="D15" s="14">
        <v>1</v>
      </c>
      <c r="E15" s="10"/>
      <c r="F15" s="10"/>
      <c r="G15" s="10"/>
      <c r="H15" s="15">
        <f>((E15*D15)+(F15*D15)+(G15*D15))/3</f>
        <v>0</v>
      </c>
      <c r="I15" s="21"/>
    </row>
    <row r="16" spans="1:9" ht="51" customHeight="1">
      <c r="A16" s="53"/>
      <c r="B16" s="55" t="s">
        <v>14</v>
      </c>
      <c r="C16" s="55"/>
      <c r="D16" s="14">
        <v>0</v>
      </c>
      <c r="E16" s="10"/>
      <c r="F16" s="10"/>
      <c r="G16" s="10"/>
      <c r="H16" s="15">
        <v>0</v>
      </c>
      <c r="I16" s="21"/>
    </row>
    <row r="17" spans="1:9" ht="15.75">
      <c r="A17" s="52" t="s">
        <v>10</v>
      </c>
      <c r="B17" s="52"/>
      <c r="C17" s="52"/>
      <c r="D17" s="17">
        <v>5</v>
      </c>
      <c r="E17" s="18"/>
      <c r="F17" s="18"/>
      <c r="G17" s="18"/>
      <c r="H17" s="19">
        <f>SUM(H14:H16)</f>
        <v>0</v>
      </c>
      <c r="I17" s="20">
        <f>IF(H17&gt;=5,5,H17)</f>
        <v>0</v>
      </c>
    </row>
    <row r="18" spans="1:9" ht="15.75" customHeight="1">
      <c r="A18" s="53" t="s">
        <v>15</v>
      </c>
      <c r="B18" s="54" t="s">
        <v>16</v>
      </c>
      <c r="C18" s="8" t="s">
        <v>17</v>
      </c>
      <c r="D18" s="9">
        <v>90</v>
      </c>
      <c r="E18" s="10"/>
      <c r="F18" s="10"/>
      <c r="G18" s="10"/>
      <c r="H18" s="11">
        <f aca="true" t="shared" si="1" ref="H18:H29">((E18*D18)+(F18*D18)+(G18*D18))/3</f>
        <v>0</v>
      </c>
      <c r="I18" s="12"/>
    </row>
    <row r="19" spans="1:9" ht="15.75">
      <c r="A19" s="53"/>
      <c r="B19" s="54"/>
      <c r="C19" s="13" t="s">
        <v>18</v>
      </c>
      <c r="D19" s="14">
        <v>60</v>
      </c>
      <c r="E19" s="10"/>
      <c r="F19" s="10"/>
      <c r="G19" s="10"/>
      <c r="H19" s="15">
        <f t="shared" si="1"/>
        <v>0</v>
      </c>
      <c r="I19" s="21"/>
    </row>
    <row r="20" spans="1:9" ht="15.75">
      <c r="A20" s="53"/>
      <c r="B20" s="54"/>
      <c r="C20" s="13" t="s">
        <v>19</v>
      </c>
      <c r="D20" s="14">
        <v>30</v>
      </c>
      <c r="E20" s="10"/>
      <c r="F20" s="10"/>
      <c r="G20" s="10"/>
      <c r="H20" s="15">
        <f t="shared" si="1"/>
        <v>0</v>
      </c>
      <c r="I20" s="21"/>
    </row>
    <row r="21" spans="1:9" ht="15.75">
      <c r="A21" s="53"/>
      <c r="B21" s="54"/>
      <c r="C21" s="13" t="s">
        <v>20</v>
      </c>
      <c r="D21" s="22">
        <v>15</v>
      </c>
      <c r="E21" s="10"/>
      <c r="F21" s="10"/>
      <c r="G21" s="10"/>
      <c r="H21" s="15">
        <f t="shared" si="1"/>
        <v>0</v>
      </c>
      <c r="I21" s="21"/>
    </row>
    <row r="22" spans="1:9" ht="15.75" customHeight="1">
      <c r="A22" s="53"/>
      <c r="B22" s="55" t="s">
        <v>21</v>
      </c>
      <c r="C22" s="13" t="s">
        <v>22</v>
      </c>
      <c r="D22" s="22">
        <v>60</v>
      </c>
      <c r="E22" s="10"/>
      <c r="F22" s="10"/>
      <c r="G22" s="10"/>
      <c r="H22" s="15">
        <f t="shared" si="1"/>
        <v>0</v>
      </c>
      <c r="I22" s="21"/>
    </row>
    <row r="23" spans="1:9" ht="15.75">
      <c r="A23" s="53"/>
      <c r="B23" s="55"/>
      <c r="C23" s="13" t="s">
        <v>23</v>
      </c>
      <c r="D23" s="22">
        <v>30</v>
      </c>
      <c r="E23" s="10"/>
      <c r="F23" s="10"/>
      <c r="G23" s="10"/>
      <c r="H23" s="15">
        <f t="shared" si="1"/>
        <v>0</v>
      </c>
      <c r="I23" s="21"/>
    </row>
    <row r="24" spans="1:9" ht="15.75" customHeight="1">
      <c r="A24" s="53"/>
      <c r="B24" s="55" t="s">
        <v>24</v>
      </c>
      <c r="C24" s="13" t="s">
        <v>25</v>
      </c>
      <c r="D24" s="22">
        <v>30</v>
      </c>
      <c r="E24" s="10"/>
      <c r="F24" s="10"/>
      <c r="G24" s="10"/>
      <c r="H24" s="15">
        <f t="shared" si="1"/>
        <v>0</v>
      </c>
      <c r="I24" s="21"/>
    </row>
    <row r="25" spans="1:9" ht="15.75">
      <c r="A25" s="53"/>
      <c r="B25" s="55"/>
      <c r="C25" s="13" t="s">
        <v>23</v>
      </c>
      <c r="D25" s="22">
        <v>20</v>
      </c>
      <c r="E25" s="10"/>
      <c r="F25" s="10"/>
      <c r="G25" s="10"/>
      <c r="H25" s="15">
        <f t="shared" si="1"/>
        <v>0</v>
      </c>
      <c r="I25" s="21"/>
    </row>
    <row r="26" spans="1:9" ht="15.75" customHeight="1">
      <c r="A26" s="53"/>
      <c r="B26" s="55" t="s">
        <v>26</v>
      </c>
      <c r="C26" s="13" t="s">
        <v>27</v>
      </c>
      <c r="D26" s="22">
        <v>5</v>
      </c>
      <c r="E26" s="10"/>
      <c r="F26" s="10"/>
      <c r="G26" s="10"/>
      <c r="H26" s="15">
        <f t="shared" si="1"/>
        <v>0</v>
      </c>
      <c r="I26" s="21"/>
    </row>
    <row r="27" spans="1:9" ht="15.75">
      <c r="A27" s="53"/>
      <c r="B27" s="55"/>
      <c r="C27" s="13" t="s">
        <v>22</v>
      </c>
      <c r="D27" s="22">
        <v>3</v>
      </c>
      <c r="E27" s="10"/>
      <c r="F27" s="10"/>
      <c r="G27" s="10"/>
      <c r="H27" s="15">
        <f t="shared" si="1"/>
        <v>0</v>
      </c>
      <c r="I27" s="21"/>
    </row>
    <row r="28" spans="1:9" ht="15.75">
      <c r="A28" s="53"/>
      <c r="B28" s="55"/>
      <c r="C28" s="13" t="s">
        <v>28</v>
      </c>
      <c r="D28" s="22">
        <v>1</v>
      </c>
      <c r="E28" s="10"/>
      <c r="F28" s="10"/>
      <c r="G28" s="10"/>
      <c r="H28" s="15">
        <f t="shared" si="1"/>
        <v>0</v>
      </c>
      <c r="I28" s="21"/>
    </row>
    <row r="29" spans="1:9" ht="15.75">
      <c r="A29" s="53"/>
      <c r="B29" s="55"/>
      <c r="C29" s="13" t="s">
        <v>29</v>
      </c>
      <c r="D29" s="22">
        <v>0.5</v>
      </c>
      <c r="E29" s="10"/>
      <c r="F29" s="10"/>
      <c r="G29" s="10"/>
      <c r="H29" s="15">
        <f t="shared" si="1"/>
        <v>0</v>
      </c>
      <c r="I29" s="21"/>
    </row>
    <row r="30" spans="1:9" ht="15.75">
      <c r="A30" s="52" t="s">
        <v>10</v>
      </c>
      <c r="B30" s="52"/>
      <c r="C30" s="52"/>
      <c r="D30" s="17">
        <v>60</v>
      </c>
      <c r="E30" s="18"/>
      <c r="F30" s="18"/>
      <c r="G30" s="18"/>
      <c r="H30" s="19">
        <f>SUM(H18:H29)</f>
        <v>0</v>
      </c>
      <c r="I30" s="20">
        <f>IF(H30&gt;=60,60,H30)</f>
        <v>0</v>
      </c>
    </row>
    <row r="31" spans="1:9" ht="63">
      <c r="A31" s="7" t="s">
        <v>30</v>
      </c>
      <c r="B31" s="57" t="s">
        <v>31</v>
      </c>
      <c r="C31" s="57"/>
      <c r="D31" s="23">
        <v>5</v>
      </c>
      <c r="E31" s="10"/>
      <c r="F31" s="10"/>
      <c r="G31" s="10"/>
      <c r="H31" s="24">
        <f>((E31*D31)+(F31*D31)+(G31*D31))/3</f>
        <v>0</v>
      </c>
      <c r="I31" s="12"/>
    </row>
    <row r="32" spans="1:9" ht="15.75">
      <c r="A32" s="52" t="s">
        <v>10</v>
      </c>
      <c r="B32" s="52"/>
      <c r="C32" s="52"/>
      <c r="D32" s="25">
        <v>5</v>
      </c>
      <c r="E32" s="26"/>
      <c r="F32" s="26"/>
      <c r="G32" s="26"/>
      <c r="H32" s="27">
        <f>H31</f>
        <v>0</v>
      </c>
      <c r="I32" s="20">
        <f>IF(H32&gt;=5,5,H32)</f>
        <v>0</v>
      </c>
    </row>
    <row r="33" spans="1:9" ht="23.25" customHeight="1">
      <c r="A33" s="53" t="s">
        <v>32</v>
      </c>
      <c r="B33" s="54" t="s">
        <v>33</v>
      </c>
      <c r="C33" s="54"/>
      <c r="D33" s="23">
        <v>5</v>
      </c>
      <c r="E33" s="10"/>
      <c r="F33" s="10"/>
      <c r="G33" s="10"/>
      <c r="H33" s="11">
        <f>((E33*D33)+(F33*D33)+(G33*D33))/3</f>
        <v>0</v>
      </c>
      <c r="I33" s="12"/>
    </row>
    <row r="34" spans="1:9" ht="33.75" customHeight="1">
      <c r="A34" s="53"/>
      <c r="B34" s="55" t="s">
        <v>34</v>
      </c>
      <c r="C34" s="55"/>
      <c r="D34" s="22">
        <v>2.5</v>
      </c>
      <c r="E34" s="10"/>
      <c r="F34" s="10"/>
      <c r="G34" s="10"/>
      <c r="H34" s="15">
        <f>((E34*D34)+(F34*D34)+(G34*D34))/3</f>
        <v>0</v>
      </c>
      <c r="I34" s="16"/>
    </row>
    <row r="35" spans="1:9" ht="34.5" customHeight="1">
      <c r="A35" s="53"/>
      <c r="B35" s="55" t="s">
        <v>35</v>
      </c>
      <c r="C35" s="55"/>
      <c r="D35" s="22">
        <v>2</v>
      </c>
      <c r="E35" s="10"/>
      <c r="F35" s="10"/>
      <c r="G35" s="10"/>
      <c r="H35" s="15">
        <f>((E35*D35)+(F35*D35)+(G35*D35))/3</f>
        <v>0</v>
      </c>
      <c r="I35" s="16"/>
    </row>
    <row r="36" spans="1:9" ht="24" customHeight="1">
      <c r="A36" s="53"/>
      <c r="B36" s="55" t="s">
        <v>36</v>
      </c>
      <c r="C36" s="55"/>
      <c r="D36" s="28">
        <v>2</v>
      </c>
      <c r="E36" s="10"/>
      <c r="F36" s="10"/>
      <c r="G36" s="10"/>
      <c r="H36" s="15">
        <f>((E36*D36)+(F36*D36)+(G36*D36))/3</f>
        <v>0</v>
      </c>
      <c r="I36" s="16"/>
    </row>
    <row r="37" spans="1:9" ht="15.75">
      <c r="A37" s="52" t="s">
        <v>10</v>
      </c>
      <c r="B37" s="52"/>
      <c r="C37" s="52"/>
      <c r="D37" s="29">
        <v>5</v>
      </c>
      <c r="E37" s="18"/>
      <c r="F37" s="18"/>
      <c r="G37" s="18"/>
      <c r="H37" s="30">
        <f>SUM(H33:H36)</f>
        <v>0</v>
      </c>
      <c r="I37" s="20">
        <f>IF(H37&gt;=5,5,H37)</f>
        <v>0</v>
      </c>
    </row>
    <row r="38" spans="1:9" ht="15.75" customHeight="1">
      <c r="A38" s="53" t="s">
        <v>37</v>
      </c>
      <c r="B38" s="54" t="s">
        <v>38</v>
      </c>
      <c r="C38" s="8" t="s">
        <v>39</v>
      </c>
      <c r="D38" s="23">
        <v>30</v>
      </c>
      <c r="E38" s="10"/>
      <c r="F38" s="10"/>
      <c r="G38" s="10"/>
      <c r="H38" s="31">
        <f aca="true" t="shared" si="2" ref="H38:H43">((E38*D38)+(F38*D38)+(G38*D38))/3</f>
        <v>0</v>
      </c>
      <c r="I38" s="12"/>
    </row>
    <row r="39" spans="1:9" ht="155.25" customHeight="1">
      <c r="A39" s="53"/>
      <c r="B39" s="54"/>
      <c r="C39" s="13" t="s">
        <v>40</v>
      </c>
      <c r="D39" s="22">
        <v>5</v>
      </c>
      <c r="E39" s="10"/>
      <c r="F39" s="10"/>
      <c r="G39" s="10"/>
      <c r="H39" s="32">
        <f t="shared" si="2"/>
        <v>0</v>
      </c>
      <c r="I39" s="16"/>
    </row>
    <row r="40" spans="1:9" ht="15.75" customHeight="1">
      <c r="A40" s="53"/>
      <c r="B40" s="55" t="s">
        <v>41</v>
      </c>
      <c r="C40" s="13" t="s">
        <v>39</v>
      </c>
      <c r="D40" s="22">
        <v>5</v>
      </c>
      <c r="E40" s="10"/>
      <c r="F40" s="10"/>
      <c r="G40" s="10"/>
      <c r="H40" s="32">
        <f t="shared" si="2"/>
        <v>0</v>
      </c>
      <c r="I40" s="16"/>
    </row>
    <row r="41" spans="1:9" ht="155.25" customHeight="1">
      <c r="A41" s="53"/>
      <c r="B41" s="55"/>
      <c r="C41" s="13" t="s">
        <v>40</v>
      </c>
      <c r="D41" s="22">
        <v>2.5</v>
      </c>
      <c r="E41" s="10"/>
      <c r="F41" s="10"/>
      <c r="G41" s="10"/>
      <c r="H41" s="32">
        <f t="shared" si="2"/>
        <v>0</v>
      </c>
      <c r="I41" s="16"/>
    </row>
    <row r="42" spans="1:9" ht="57.75" customHeight="1">
      <c r="A42" s="53"/>
      <c r="B42" s="13" t="s">
        <v>42</v>
      </c>
      <c r="C42" s="13" t="s">
        <v>43</v>
      </c>
      <c r="D42" s="22">
        <v>5</v>
      </c>
      <c r="E42" s="10"/>
      <c r="F42" s="10"/>
      <c r="G42" s="10"/>
      <c r="H42" s="32">
        <f t="shared" si="2"/>
        <v>0</v>
      </c>
      <c r="I42" s="16"/>
    </row>
    <row r="43" spans="1:9" ht="76.5" customHeight="1">
      <c r="A43" s="53"/>
      <c r="B43" s="13" t="s">
        <v>44</v>
      </c>
      <c r="C43" s="13" t="s">
        <v>45</v>
      </c>
      <c r="D43" s="22">
        <v>2.5</v>
      </c>
      <c r="E43" s="10"/>
      <c r="F43" s="10"/>
      <c r="G43" s="10"/>
      <c r="H43" s="32">
        <f t="shared" si="2"/>
        <v>0</v>
      </c>
      <c r="I43" s="16"/>
    </row>
    <row r="44" spans="1:9" ht="15.75">
      <c r="A44" s="52" t="s">
        <v>10</v>
      </c>
      <c r="B44" s="52"/>
      <c r="C44" s="52"/>
      <c r="D44" s="17">
        <v>15</v>
      </c>
      <c r="E44" s="33"/>
      <c r="F44" s="33"/>
      <c r="G44" s="33"/>
      <c r="H44" s="30">
        <f>SUM(H38:H43)</f>
        <v>0</v>
      </c>
      <c r="I44" s="20">
        <f>IF(H44&gt;=15,15,H44)</f>
        <v>0</v>
      </c>
    </row>
    <row r="45" spans="2:4" ht="12.75">
      <c r="B45" s="1"/>
      <c r="C45" s="2"/>
      <c r="D45" s="3"/>
    </row>
    <row r="46" spans="2:4" ht="12.75">
      <c r="B46" s="1"/>
      <c r="C46" s="2"/>
      <c r="D46" s="3"/>
    </row>
    <row r="47" spans="2:9" ht="12" customHeight="1">
      <c r="B47" s="56" t="s">
        <v>46</v>
      </c>
      <c r="C47" s="56"/>
      <c r="D47" s="56"/>
      <c r="E47" s="34"/>
      <c r="F47" s="34"/>
      <c r="G47" s="34"/>
      <c r="H47" s="34"/>
      <c r="I47" s="34"/>
    </row>
    <row r="48" spans="2:5" ht="12.75">
      <c r="B48" s="35" t="s">
        <v>47</v>
      </c>
      <c r="C48" s="36" t="s">
        <v>48</v>
      </c>
      <c r="D48" s="37" t="s">
        <v>49</v>
      </c>
      <c r="E48" s="38"/>
    </row>
    <row r="49" spans="2:4" ht="12.75">
      <c r="B49" s="39">
        <v>1</v>
      </c>
      <c r="C49" s="40">
        <f>I13</f>
        <v>0</v>
      </c>
      <c r="D49" s="41">
        <f>(H13*100)/D13</f>
        <v>0</v>
      </c>
    </row>
    <row r="50" spans="2:4" ht="12.75">
      <c r="B50" s="39">
        <v>2</v>
      </c>
      <c r="C50" s="42">
        <f>I17</f>
        <v>0</v>
      </c>
      <c r="D50" s="41">
        <f>(H17*100)/D17</f>
        <v>0</v>
      </c>
    </row>
    <row r="51" spans="2:4" ht="12.75">
      <c r="B51" s="39">
        <v>3</v>
      </c>
      <c r="C51" s="42">
        <f>I30</f>
        <v>0</v>
      </c>
      <c r="D51" s="41">
        <f>(H30*100)/D30</f>
        <v>0</v>
      </c>
    </row>
    <row r="52" spans="2:4" ht="12.75">
      <c r="B52" s="39">
        <v>4</v>
      </c>
      <c r="C52" s="42">
        <f>I32</f>
        <v>0</v>
      </c>
      <c r="D52" s="41">
        <f>(H32*100)/D32</f>
        <v>0</v>
      </c>
    </row>
    <row r="53" spans="2:4" ht="12.75">
      <c r="B53" s="39">
        <v>5</v>
      </c>
      <c r="C53" s="42">
        <f>I37</f>
        <v>0</v>
      </c>
      <c r="D53" s="41">
        <f>(H37*100)/D37</f>
        <v>0</v>
      </c>
    </row>
    <row r="54" spans="2:4" ht="12.75">
      <c r="B54" s="39">
        <v>6</v>
      </c>
      <c r="C54" s="42">
        <f>I44</f>
        <v>0</v>
      </c>
      <c r="D54" s="41">
        <f>(H44*100)/D44</f>
        <v>0</v>
      </c>
    </row>
    <row r="55" spans="2:4" ht="12.75">
      <c r="B55" s="43" t="s">
        <v>50</v>
      </c>
      <c r="C55" s="44">
        <f>SUM(C49:C54)</f>
        <v>0</v>
      </c>
      <c r="D55" s="45"/>
    </row>
    <row r="56" spans="2:4" ht="12.75">
      <c r="B56" s="1"/>
      <c r="C56" s="2"/>
      <c r="D56" s="3"/>
    </row>
    <row r="57" spans="2:4" ht="12.75">
      <c r="B57" s="1"/>
      <c r="C57" s="2"/>
      <c r="D57" s="3"/>
    </row>
    <row r="58" spans="2:4" ht="12.75">
      <c r="B58" s="1"/>
      <c r="C58" s="2"/>
      <c r="D58" s="3"/>
    </row>
    <row r="59" spans="2:4" ht="12.75">
      <c r="B59" s="46" t="s">
        <v>51</v>
      </c>
      <c r="C59" s="2"/>
      <c r="D59" s="3"/>
    </row>
    <row r="60" spans="2:4" ht="12.75">
      <c r="B60" s="47">
        <f>IF(C55&gt;=70,"Permanente",0)</f>
        <v>0</v>
      </c>
      <c r="C60" s="2"/>
      <c r="D60" s="3"/>
    </row>
    <row r="61" spans="2:4" ht="12.75">
      <c r="B61" s="47">
        <f>IF(60&lt;=C55&lt;70,"Colaborador",0)</f>
        <v>0</v>
      </c>
      <c r="C61" s="2"/>
      <c r="D61" s="3"/>
    </row>
    <row r="62" spans="2:4" ht="12.75">
      <c r="B62" s="48"/>
      <c r="C62" s="2"/>
      <c r="D62" s="3"/>
    </row>
    <row r="64" ht="15" customHeight="1">
      <c r="A64" s="49" t="s">
        <v>52</v>
      </c>
    </row>
    <row r="65" ht="14.25" customHeight="1">
      <c r="A65" s="50" t="s">
        <v>53</v>
      </c>
    </row>
    <row r="66" ht="14.25" customHeight="1">
      <c r="A66" s="50" t="s">
        <v>54</v>
      </c>
    </row>
    <row r="67" ht="14.25" customHeight="1">
      <c r="A67" s="50" t="s">
        <v>55</v>
      </c>
    </row>
  </sheetData>
  <sheetProtection selectLockedCells="1" selectUnlockedCells="1"/>
  <mergeCells count="33">
    <mergeCell ref="A2:I2"/>
    <mergeCell ref="A6:C6"/>
    <mergeCell ref="A7:A12"/>
    <mergeCell ref="B7:C7"/>
    <mergeCell ref="B8:C8"/>
    <mergeCell ref="B9:B10"/>
    <mergeCell ref="B11:B12"/>
    <mergeCell ref="A4:I4"/>
    <mergeCell ref="A13:C13"/>
    <mergeCell ref="A14:A16"/>
    <mergeCell ref="B14:C14"/>
    <mergeCell ref="B15:C15"/>
    <mergeCell ref="B16:C16"/>
    <mergeCell ref="A17:C17"/>
    <mergeCell ref="A18:A29"/>
    <mergeCell ref="B18:B21"/>
    <mergeCell ref="B22:B23"/>
    <mergeCell ref="B24:B25"/>
    <mergeCell ref="B26:B29"/>
    <mergeCell ref="A30:C30"/>
    <mergeCell ref="B31:C31"/>
    <mergeCell ref="A32:C32"/>
    <mergeCell ref="A33:A36"/>
    <mergeCell ref="B33:C33"/>
    <mergeCell ref="B34:C34"/>
    <mergeCell ref="B35:C35"/>
    <mergeCell ref="B36:C36"/>
    <mergeCell ref="A37:C37"/>
    <mergeCell ref="A38:A43"/>
    <mergeCell ref="B38:B39"/>
    <mergeCell ref="B40:B41"/>
    <mergeCell ref="A44:C44"/>
    <mergeCell ref="B47:D47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Andrei</dc:creator>
  <cp:keywords/>
  <dc:description/>
  <cp:lastModifiedBy>cliente</cp:lastModifiedBy>
  <dcterms:created xsi:type="dcterms:W3CDTF">2015-11-02T22:05:30Z</dcterms:created>
  <dcterms:modified xsi:type="dcterms:W3CDTF">2020-07-17T14:15:28Z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WorkbookGuid">
    <vt:lpwstr>f37234f6-f31d-41e3-9f5c-02e01375f271</vt:lpwstr>
  </property>
</Properties>
</file>